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7755"/>
  </bookViews>
  <sheets>
    <sheet name="LISTA - OPER,WYBRANYCH" sheetId="1" r:id="rId1"/>
    <sheet name="Arkusz1" sheetId="2" r:id="rId2"/>
  </sheets>
  <definedNames>
    <definedName name="_xlnm._FilterDatabase" localSheetId="0" hidden="1">'LISTA - OPER,WYBRANYCH'!$B$4:$M$34</definedName>
    <definedName name="_xlnm.Print_Area" localSheetId="0">'LISTA - OPER,WYBRANYCH'!$A$1:$M$37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1" l="1"/>
  <c r="K12" i="1"/>
  <c r="K13" i="1" s="1"/>
  <c r="K22" i="1" s="1"/>
  <c r="K11" i="1"/>
  <c r="K5" i="1"/>
  <c r="K8" i="1" s="1"/>
  <c r="K9" i="1" s="1"/>
</calcChain>
</file>

<file path=xl/sharedStrings.xml><?xml version="1.0" encoding="utf-8"?>
<sst xmlns="http://schemas.openxmlformats.org/spreadsheetml/2006/main" count="274" uniqueCount="177">
  <si>
    <t>Lista operacji wybranych</t>
  </si>
  <si>
    <t>w ramach przedsięwzięcia: Podejmowanie dzialności gospodarczej</t>
  </si>
  <si>
    <t>złożonych w naborze nr 1/2021,   termin naboru: 28.06 - 13.07.2021</t>
  </si>
  <si>
    <t>LP.</t>
  </si>
  <si>
    <t>Nr wniosku</t>
  </si>
  <si>
    <t>Nr identyfikacyjny</t>
  </si>
  <si>
    <t>Wnioskodawca</t>
  </si>
  <si>
    <t>Tytuł operacji</t>
  </si>
  <si>
    <t>Wynik w ramach oceny zgodności z LSR, PROW 2014-2020, ogłoszeniem o naborz Tak/Nie</t>
  </si>
  <si>
    <t>Liczba uzyskanych punktów</t>
  </si>
  <si>
    <t>Uzasadnienie oceny zgodności z LSR, PROW 2014-2020, ogłoszeniem o naborz, ilości uzyskanych punktów</t>
  </si>
  <si>
    <t>Wnioskowana kwota wsparcia (zł)</t>
  </si>
  <si>
    <t>Ustalona kwota wsparcia / Premia (zł)</t>
  </si>
  <si>
    <t>Kwota wsparcia narastajco</t>
  </si>
  <si>
    <t>Uzasadnienie ustalonej kwoty wsparcia</t>
  </si>
  <si>
    <t xml:space="preserve">Wskazanie czy operacja mieści się w limicie
Tak/Nie
</t>
  </si>
  <si>
    <t>19/1/2021</t>
  </si>
  <si>
    <t>078902984</t>
  </si>
  <si>
    <t>MONIKA DEMKÓW</t>
  </si>
  <si>
    <t>Utworzenie wielofunkcyjnego ośrodka rekreacji konnej w Jeninie</t>
  </si>
  <si>
    <t>TAK</t>
  </si>
  <si>
    <t>48</t>
  </si>
  <si>
    <t>ZAŁĄCZNIK NR 1 DO LISTY OPERACJI WYBRANYCH</t>
  </si>
  <si>
    <t>27/1/2021</t>
  </si>
  <si>
    <t>WERONIKA DOMARECKA</t>
  </si>
  <si>
    <t>Pozyskiwanie informacji na zlecenie kluczem do sukcesu klientów.</t>
  </si>
  <si>
    <t>47</t>
  </si>
  <si>
    <t>ZAŁĄCZNIK NR 2 DO LISTY OPERACJI WYBRANYCH</t>
  </si>
  <si>
    <t>18/1/2021</t>
  </si>
  <si>
    <t>078540585</t>
  </si>
  <si>
    <t>MARCIN MRÓZ</t>
  </si>
  <si>
    <t>Auto Serwis CarLine Marcin Mróz</t>
  </si>
  <si>
    <t>46</t>
  </si>
  <si>
    <t>ZAŁĄCZNIK NR 3 DO LISTY OPERACJI WYBRANYCH</t>
  </si>
  <si>
    <t>20/1/2021</t>
  </si>
  <si>
    <t>078737103</t>
  </si>
  <si>
    <t>ADRIANA PIOTROWSKA</t>
  </si>
  <si>
    <t xml:space="preserve">Utworzenie przedsiębiorstwa wielobranżowego z pracownią twórczą </t>
  </si>
  <si>
    <t>44</t>
  </si>
  <si>
    <t>ZAŁĄCZNIK NR 4 DO LISTY OPERACJI WYBRANYCH</t>
  </si>
  <si>
    <t>28/1/2021</t>
  </si>
  <si>
    <t>078768596</t>
  </si>
  <si>
    <t>TERESA ŻMIJAK</t>
  </si>
  <si>
    <t>Artystyczne pokazy laserowo-świetlne</t>
  </si>
  <si>
    <t>ZAŁĄCZNIK 5 DO LISTY OPERACJI WYBRANYCH</t>
  </si>
  <si>
    <t>4/1/2021</t>
  </si>
  <si>
    <t>078304840</t>
  </si>
  <si>
    <t>MILENA KLIMAS-KLĘSK</t>
  </si>
  <si>
    <t>Milena Klimas – Klęsk Photography – utworzenie działalności gospodarczej z pasji do fotografii.</t>
  </si>
  <si>
    <t>43</t>
  </si>
  <si>
    <t>ZAŁĄCZNIK NR 6 DO LISTY OPERACJI WYBRANYCH</t>
  </si>
  <si>
    <t>14/1/2021</t>
  </si>
  <si>
    <t>078515283</t>
  </si>
  <si>
    <t>KRYSTYNA RZEMIENIECKA</t>
  </si>
  <si>
    <t>UTWORZENIE NOWEJ DZIAŁALNOŚCI GOSPODARCZEJ W MIEJSCOWOŚCI KOŁCZYN POPRZEZ ZAKUP SPRZĘTU DO ZAGOSPODAROWANIA TERENÓW ZIELONYCH</t>
  </si>
  <si>
    <t>ZAŁĄCZNIK 7 DO LISTY OPERACJI WYBRANYCH</t>
  </si>
  <si>
    <t>2/1/2021</t>
  </si>
  <si>
    <t>078414793</t>
  </si>
  <si>
    <t>TOMASZ KOZIEŁ</t>
  </si>
  <si>
    <t>Uruchomienie innowacyjnej działalności świadczącej usługi czyszczenia laserem</t>
  </si>
  <si>
    <t>ZAŁĄCZNIK NR 8 DO LISTY OPERACJI WYBRANYCH</t>
  </si>
  <si>
    <t>30/1/2021</t>
  </si>
  <si>
    <t>078732705</t>
  </si>
  <si>
    <t>MARTA STEFANOWICZ</t>
  </si>
  <si>
    <t>Utworzenie zakładu stolarskiego jako forma wsparcia na wdrażanie operacji w ramach strategii rozwoju lokalnego w Krasowcu</t>
  </si>
  <si>
    <t>41</t>
  </si>
  <si>
    <t xml:space="preserve">ZAŁĄCZNIK NR 9 DO LISTY OPERACJI WYBRANYCH </t>
  </si>
  <si>
    <t>13/1/2021</t>
  </si>
  <si>
    <t>DOROTA ILNICKA</t>
  </si>
  <si>
    <t>Ulodomki w Dolinie Lenki – nowe miejsca noclegowe w gminie Ośno Lubuskie</t>
  </si>
  <si>
    <t>ZAŁĄCZNIK NR 10 DO LISTY OPERACJI WYBRANYCH</t>
  </si>
  <si>
    <t>24/1/2021</t>
  </si>
  <si>
    <t>078765395</t>
  </si>
  <si>
    <t>PATRYCJA WOJDA-DZIEDZIC</t>
  </si>
  <si>
    <t>Eko Bąbel - usługi na każdą kieszeń</t>
  </si>
  <si>
    <t>ZAŁĄCZNIK NR 11 DO LISTY OPERACJI WYBRANYCH</t>
  </si>
  <si>
    <t>23/1/2021</t>
  </si>
  <si>
    <t>078126954</t>
  </si>
  <si>
    <t>MARCIN GRZEGOLEC</t>
  </si>
  <si>
    <t xml:space="preserve">Podjęcie działalności gospodarczej związanej z zakwaterowaniem turystycznym na obszarze LSR </t>
  </si>
  <si>
    <t>40</t>
  </si>
  <si>
    <t>ZAŁĄCZNIK NR 23 DO LISTY OPERACJI WYBRANYCH</t>
  </si>
  <si>
    <t>ND - LIMIT NA POZIOMIE CELU OGÓLNEGO</t>
  </si>
  <si>
    <t>26/1/2021</t>
  </si>
  <si>
    <t>KATARZYNA KWILECKA</t>
  </si>
  <si>
    <t>Ekologiczna kawiarenka</t>
  </si>
  <si>
    <t>ZAŁĄCZNIK NR 12 DO LISTY OPERACJI WYBRANYCH</t>
  </si>
  <si>
    <t>8/1/2021</t>
  </si>
  <si>
    <t>MONIKA WALCZAK</t>
  </si>
  <si>
    <t>Oaza Piękna  -Sauna, Relaks, Spa</t>
  </si>
  <si>
    <t>38</t>
  </si>
  <si>
    <t>ZAŁĄCZNIK NR 13 DO LISTY OPERACJI WYBRANYCH</t>
  </si>
  <si>
    <t>10/1/2021</t>
  </si>
  <si>
    <t>078746262</t>
  </si>
  <si>
    <t>KAROLINA RALCEWICZ</t>
  </si>
  <si>
    <t>Utworzenie firmy fotograficznej.</t>
  </si>
  <si>
    <t>ZAŁĄCZNIK NR 14 DO LISTY OPERACJI WYBRANYCH</t>
  </si>
  <si>
    <t>12/1/2021</t>
  </si>
  <si>
    <t>078781603</t>
  </si>
  <si>
    <t>JESSICA GRZEŚ</t>
  </si>
  <si>
    <t>Kompleksowa usługa fotograficzna imprez okolicznościowych oraz fotografia plenerowa i studyjna</t>
  </si>
  <si>
    <t>ZAŁĄCZNIK NR 15 DO LISTY OPERACJI WYBRANYCH</t>
  </si>
  <si>
    <t>3/1/2021</t>
  </si>
  <si>
    <t>076953960</t>
  </si>
  <si>
    <t>KATARZYNA SOBIECKA</t>
  </si>
  <si>
    <t>"Turystyka – pasja i sposób na życie"</t>
  </si>
  <si>
    <t>ZAŁĄCZNIK NR 16 DO LISTY OPERACJI WYBRANYCH</t>
  </si>
  <si>
    <t>25/1/2021</t>
  </si>
  <si>
    <t>072058654</t>
  </si>
  <si>
    <t>TOMASZ KARPIK</t>
  </si>
  <si>
    <t>Podjęcie działalności gospodarczej pod nazwą Pracownia Prototypów Przemysłowych KARPIK Tomasz 
oferującej innowacyjne usługi projektowania i wykonawstwa cyfrowego</t>
  </si>
  <si>
    <t>37</t>
  </si>
  <si>
    <t>ZAŁĄCZNIK NR 17 DO LISTY OPERACJI WYBRANYCH</t>
  </si>
  <si>
    <t>1/1/2021</t>
  </si>
  <si>
    <t>EMILIANA BORYS</t>
  </si>
  <si>
    <t>Uruchomienie działalności w zakresie uruchomienia innowacyjnej mobilnej szkoły języka niemieckiego oraz usług tłumaczeń</t>
  </si>
  <si>
    <t>ZAŁĄCZNIK NR 18 DO LISTY OPERACJI WYBRANYCH</t>
  </si>
  <si>
    <t>7/1/2021</t>
  </si>
  <si>
    <t>071429100</t>
  </si>
  <si>
    <t>ALICJA TKACZYK</t>
  </si>
  <si>
    <t>Podjęcie działalności gospodarczej na obszarze LGD KST związanej z usługami haftu komputerowego nawiązującego do lokalnych tradycji regionu</t>
  </si>
  <si>
    <t>36</t>
  </si>
  <si>
    <t>ZAŁĄCZNIK NR 19 DO LISTY OPERACJI WYBRANYCH</t>
  </si>
  <si>
    <t>17/1/2021</t>
  </si>
  <si>
    <t>078746541</t>
  </si>
  <si>
    <t>MAŁGORZATA BOGUCKA</t>
  </si>
  <si>
    <t>UTWORZENIE NOWEJ DZIAŁALNOŚCI GOSPODARCZEJ W MIEJSCOWOŚCI WIELOWIEŚ POPRZEZ ZAKUP SPECJALISTYCZNEGO SAMOCHODU I SPRZĘTU DO USŁUG SPRZĄTAJĄCYCH</t>
  </si>
  <si>
    <t>ZAŁĄCZNIK NR 26 DO LISTY OPERACJI WYBRANYCH</t>
  </si>
  <si>
    <t>22/1/2021</t>
  </si>
  <si>
    <t xml:space="preserve">PAULINA DOBRZELECKA </t>
  </si>
  <si>
    <t>Mobilne studio kosmetyczne.</t>
  </si>
  <si>
    <t>ZAŁĄCZNIK NR 20 DO LISTY OPERACJI WYBRANYCH</t>
  </si>
  <si>
    <t>15/1/2021</t>
  </si>
  <si>
    <t>078029734</t>
  </si>
  <si>
    <t>MATEUSZ TYMCZYN</t>
  </si>
  <si>
    <t>UTWORZENIE NOWEJ DZIAŁALNOŚCI GOSPODARCZEJ W MIEJSCOWOŚCI TRZEMESZNO LUBUSKIE POPRZEZ ZAKUP SPRZĘTU DO PIASKOWANIA MOBILNEGO</t>
  </si>
  <si>
    <t>ZAŁĄCZNIK NR 21 DO LISTY OPERACJI WYBRANYCH</t>
  </si>
  <si>
    <t>21/1/2021</t>
  </si>
  <si>
    <t>078753976</t>
  </si>
  <si>
    <t>BOŻENA OLSZEWSKA</t>
  </si>
  <si>
    <t>Mobilna Lodziarnio - kawiarnia z wypożyczalnią desek SUP</t>
  </si>
  <si>
    <t>35</t>
  </si>
  <si>
    <t>ZAŁĄCZNIK NR 22 DO LISTY OPERACJI WYBRANYCH</t>
  </si>
  <si>
    <t>11/1/2021</t>
  </si>
  <si>
    <t>078761343</t>
  </si>
  <si>
    <t>PAWEŁ BARYŁA</t>
  </si>
  <si>
    <t>Utworzenie przedsiębiorstwa poprzez otwarcie winiarni.</t>
  </si>
  <si>
    <t>33</t>
  </si>
  <si>
    <t>ZAŁĄCZNIK NR 24 DO LISTY OPERACJI WYBRANYCH</t>
  </si>
  <si>
    <t>NIE</t>
  </si>
  <si>
    <t>16/1/2021</t>
  </si>
  <si>
    <t>068467030</t>
  </si>
  <si>
    <t>MICHAŁ PAULUS</t>
  </si>
  <si>
    <t>Podjęcie działalności gospodarczej w wyniku utworzenia nowoczesnego laboratorium badań roślin uprawnych na terenie Krainy Szlaków Turystycznych,  w celu udostępnienia wyników badań i doradzania mieszkańcom LGD (rolnikom), zapewniające wzrost produkcji zdrowej żywności i atrakcyjności oferty usługowej regionu.</t>
  </si>
  <si>
    <t>32</t>
  </si>
  <si>
    <t>ZAŁĄCZNIK NR 25 DO LISTY OPERACJI WYBRANYCH</t>
  </si>
  <si>
    <t>9/1/2021</t>
  </si>
  <si>
    <t>078505835</t>
  </si>
  <si>
    <t>EMILIA ADAMCZYK</t>
  </si>
  <si>
    <t>Stworzenie centrum szkoleń i usług kosmetologii i medycyny eststycznej z elementami holistyki</t>
  </si>
  <si>
    <t>31</t>
  </si>
  <si>
    <t>ZAŁĄCZNIK NR 27 DO LISTY OPERACJI WYBRANYCH</t>
  </si>
  <si>
    <t>29/1/2021</t>
  </si>
  <si>
    <t>078782024</t>
  </si>
  <si>
    <t>MAGDALENA WESOŁOWSKA-PIASECKA</t>
  </si>
  <si>
    <t>Usługi weterynaryjne lek.wet. Magdalena Wesołowska-Piasecka</t>
  </si>
  <si>
    <t>27</t>
  </si>
  <si>
    <t>ZAŁACZNIK NR 28 DO LISTY OPERACJI WYBRANYCH</t>
  </si>
  <si>
    <t>5/1/2021</t>
  </si>
  <si>
    <t>060308071</t>
  </si>
  <si>
    <t>WOJCIECH MAZURCZAK</t>
  </si>
  <si>
    <t>„Blisko natury” – biznes zrodzony z pasji</t>
  </si>
  <si>
    <t>26</t>
  </si>
  <si>
    <t>ZAŁĄCZNIK NR 29 DO LISTY OPERACJI WYBRANYCH</t>
  </si>
  <si>
    <t>*</t>
  </si>
  <si>
    <t>_____________________________________________</t>
  </si>
  <si>
    <t>Granica wyznaczająca operacje mieszczące się w limicie wskazanym w ogłoszeniu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</si>
</sst>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72"/>
      <color rgb="FFFF0000"/>
      <name val="Calibri"/>
      <family val="2"/>
      <charset val="238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4" borderId="6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/>
    </xf>
    <xf numFmtId="44" fontId="5" fillId="0" borderId="6" xfId="1" applyFont="1" applyFill="1" applyBorder="1" applyAlignment="1">
      <alignment horizontal="center" vertical="center"/>
    </xf>
    <xf numFmtId="0" fontId="0" fillId="0" borderId="6" xfId="0" applyBorder="1"/>
    <xf numFmtId="49" fontId="0" fillId="0" borderId="0" xfId="0" applyNumberFormat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44" fontId="6" fillId="0" borderId="6" xfId="1" applyFont="1" applyFill="1" applyBorder="1" applyAlignment="1">
      <alignment horizontal="center" vertical="center"/>
    </xf>
    <xf numFmtId="49" fontId="0" fillId="0" borderId="0" xfId="0" applyNumberFormat="1" applyBorder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164" fontId="5" fillId="5" borderId="6" xfId="0" applyNumberFormat="1" applyFont="1" applyFill="1" applyBorder="1" applyAlignment="1">
      <alignment horizontal="center" vertical="center"/>
    </xf>
    <xf numFmtId="44" fontId="5" fillId="5" borderId="6" xfId="1" applyFont="1" applyFill="1" applyBorder="1" applyAlignment="1">
      <alignment horizontal="center" vertical="center"/>
    </xf>
    <xf numFmtId="49" fontId="0" fillId="5" borderId="0" xfId="0" applyNumberFormat="1" applyFill="1" applyBorder="1"/>
    <xf numFmtId="0" fontId="0" fillId="5" borderId="0" xfId="0" applyFill="1" applyBorder="1"/>
    <xf numFmtId="0" fontId="0" fillId="5" borderId="6" xfId="0" applyFill="1" applyBorder="1"/>
    <xf numFmtId="49" fontId="5" fillId="4" borderId="6" xfId="0" applyNumberFormat="1" applyFont="1" applyFill="1" applyBorder="1" applyAlignment="1">
      <alignment horizontal="center" vertical="center" wrapText="1"/>
    </xf>
    <xf numFmtId="44" fontId="0" fillId="0" borderId="7" xfId="1" applyFont="1" applyFill="1" applyBorder="1" applyAlignment="1">
      <alignment horizontal="center"/>
    </xf>
    <xf numFmtId="0" fontId="0" fillId="0" borderId="8" xfId="0" applyBorder="1"/>
    <xf numFmtId="0" fontId="7" fillId="0" borderId="0" xfId="0" applyFont="1"/>
    <xf numFmtId="49" fontId="5" fillId="6" borderId="6" xfId="0" applyNumberFormat="1" applyFont="1" applyFill="1" applyBorder="1" applyAlignment="1">
      <alignment horizontal="center" vertical="center"/>
    </xf>
    <xf numFmtId="49" fontId="5" fillId="6" borderId="6" xfId="0" applyNumberFormat="1" applyFont="1" applyFill="1" applyBorder="1" applyAlignment="1">
      <alignment horizontal="center" vertical="center" wrapText="1"/>
    </xf>
    <xf numFmtId="164" fontId="5" fillId="6" borderId="6" xfId="0" applyNumberFormat="1" applyFont="1" applyFill="1" applyBorder="1" applyAlignment="1">
      <alignment horizontal="center" vertical="center"/>
    </xf>
    <xf numFmtId="44" fontId="5" fillId="6" borderId="6" xfId="1" applyFont="1" applyFill="1" applyBorder="1" applyAlignment="1">
      <alignment horizontal="center" vertical="center"/>
    </xf>
    <xf numFmtId="49" fontId="0" fillId="6" borderId="0" xfId="0" applyNumberFormat="1" applyFill="1" applyBorder="1"/>
    <xf numFmtId="0" fontId="0" fillId="6" borderId="0" xfId="0" applyFill="1" applyBorder="1"/>
    <xf numFmtId="0" fontId="0" fillId="6" borderId="6" xfId="0" applyFill="1" applyBorder="1"/>
    <xf numFmtId="49" fontId="0" fillId="0" borderId="0" xfId="0" applyNumberFormat="1" applyFill="1" applyBorder="1"/>
    <xf numFmtId="0" fontId="0" fillId="0" borderId="0" xfId="0" applyFill="1" applyBorder="1"/>
    <xf numFmtId="0" fontId="0" fillId="0" borderId="6" xfId="0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top"/>
    </xf>
    <xf numFmtId="0" fontId="9" fillId="0" borderId="0" xfId="0" applyFont="1" applyAlignment="1">
      <alignment horizontal="center"/>
    </xf>
  </cellXfs>
  <cellStyles count="3">
    <cellStyle name="Normalny" xfId="0" builtinId="0"/>
    <cellStyle name="Walutowy" xfId="1" builtinId="4"/>
    <cellStyle name="Walu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N36"/>
  <sheetViews>
    <sheetView tabSelected="1" view="pageBreakPreview" topLeftCell="A27" zoomScale="60" zoomScaleNormal="60" workbookViewId="0">
      <selection activeCell="T28" sqref="T28"/>
    </sheetView>
  </sheetViews>
  <sheetFormatPr defaultRowHeight="15" x14ac:dyDescent="0.25"/>
  <cols>
    <col min="1" max="1" width="4" customWidth="1"/>
    <col min="2" max="2" width="11.28515625" customWidth="1"/>
    <col min="3" max="3" width="15.7109375" customWidth="1"/>
    <col min="4" max="4" width="28" customWidth="1"/>
    <col min="5" max="5" width="30.42578125" customWidth="1"/>
    <col min="6" max="6" width="17.28515625" customWidth="1"/>
    <col min="7" max="7" width="11.85546875" customWidth="1"/>
    <col min="8" max="8" width="22.42578125" customWidth="1"/>
    <col min="9" max="9" width="18.85546875" customWidth="1"/>
    <col min="10" max="10" width="19.7109375" customWidth="1"/>
    <col min="11" max="11" width="19.7109375" hidden="1" customWidth="1"/>
    <col min="12" max="12" width="22.42578125" customWidth="1"/>
    <col min="13" max="13" width="19.28515625" style="28" customWidth="1"/>
    <col min="14" max="352" width="9.140625" style="1"/>
  </cols>
  <sheetData>
    <row r="1" spans="1:352" ht="21.75" thickBot="1" x14ac:dyDescent="0.4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352" ht="21.75" thickBot="1" x14ac:dyDescent="0.4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352" ht="21.75" thickBot="1" x14ac:dyDescent="0.4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</row>
    <row r="4" spans="1:352" ht="101.25" customHeight="1" x14ac:dyDescent="0.25">
      <c r="A4" s="2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4" t="s">
        <v>8</v>
      </c>
      <c r="G4" s="4" t="s">
        <v>9</v>
      </c>
      <c r="H4" s="4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4" t="s">
        <v>15</v>
      </c>
      <c r="N4" s="5"/>
      <c r="O4" s="5"/>
      <c r="P4" s="5"/>
      <c r="Q4" s="5"/>
      <c r="R4" s="5"/>
    </row>
    <row r="5" spans="1:352" s="12" customFormat="1" ht="95.25" customHeight="1" x14ac:dyDescent="0.25">
      <c r="A5" s="6">
        <v>1</v>
      </c>
      <c r="B5" s="7" t="s">
        <v>16</v>
      </c>
      <c r="C5" s="8" t="s">
        <v>17</v>
      </c>
      <c r="D5" s="9" t="s">
        <v>18</v>
      </c>
      <c r="E5" s="9" t="s">
        <v>19</v>
      </c>
      <c r="F5" s="7" t="s">
        <v>20</v>
      </c>
      <c r="G5" s="7" t="s">
        <v>21</v>
      </c>
      <c r="H5" s="9" t="s">
        <v>22</v>
      </c>
      <c r="I5" s="10">
        <v>100000</v>
      </c>
      <c r="J5" s="10">
        <v>100000</v>
      </c>
      <c r="K5" s="11" t="e">
        <f t="shared" ref="K5:K13" si="0">K4+J5</f>
        <v>#VALUE!</v>
      </c>
      <c r="L5" s="9" t="s">
        <v>22</v>
      </c>
      <c r="M5" s="7" t="s">
        <v>20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</row>
    <row r="6" spans="1:352" s="12" customFormat="1" ht="85.5" customHeight="1" x14ac:dyDescent="0.25">
      <c r="A6" s="6">
        <v>2</v>
      </c>
      <c r="B6" s="7" t="s">
        <v>23</v>
      </c>
      <c r="C6" s="8"/>
      <c r="D6" s="9" t="s">
        <v>24</v>
      </c>
      <c r="E6" s="9" t="s">
        <v>25</v>
      </c>
      <c r="F6" s="7" t="s">
        <v>20</v>
      </c>
      <c r="G6" s="7" t="s">
        <v>26</v>
      </c>
      <c r="H6" s="9" t="s">
        <v>27</v>
      </c>
      <c r="I6" s="10">
        <v>100000</v>
      </c>
      <c r="J6" s="10">
        <v>100000</v>
      </c>
      <c r="K6" s="11"/>
      <c r="L6" s="9" t="s">
        <v>27</v>
      </c>
      <c r="M6" s="7" t="s">
        <v>20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</row>
    <row r="7" spans="1:352" s="12" customFormat="1" ht="81.75" customHeight="1" x14ac:dyDescent="0.25">
      <c r="A7" s="6">
        <v>3</v>
      </c>
      <c r="B7" s="7" t="s">
        <v>28</v>
      </c>
      <c r="C7" s="8" t="s">
        <v>29</v>
      </c>
      <c r="D7" s="9" t="s">
        <v>30</v>
      </c>
      <c r="E7" s="9" t="s">
        <v>31</v>
      </c>
      <c r="F7" s="7" t="s">
        <v>20</v>
      </c>
      <c r="G7" s="7" t="s">
        <v>32</v>
      </c>
      <c r="H7" s="9" t="s">
        <v>33</v>
      </c>
      <c r="I7" s="10">
        <v>100000</v>
      </c>
      <c r="J7" s="10">
        <v>100000</v>
      </c>
      <c r="K7" s="11"/>
      <c r="L7" s="9" t="s">
        <v>33</v>
      </c>
      <c r="M7" s="7" t="s">
        <v>20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</row>
    <row r="8" spans="1:352" s="12" customFormat="1" ht="55.5" customHeight="1" x14ac:dyDescent="0.25">
      <c r="A8" s="6">
        <v>4</v>
      </c>
      <c r="B8" s="7" t="s">
        <v>34</v>
      </c>
      <c r="C8" s="7" t="s">
        <v>35</v>
      </c>
      <c r="D8" s="9" t="s">
        <v>36</v>
      </c>
      <c r="E8" s="9" t="s">
        <v>37</v>
      </c>
      <c r="F8" s="7" t="s">
        <v>20</v>
      </c>
      <c r="G8" s="7" t="s">
        <v>38</v>
      </c>
      <c r="H8" s="9" t="s">
        <v>39</v>
      </c>
      <c r="I8" s="10">
        <v>100000</v>
      </c>
      <c r="J8" s="10">
        <v>100000</v>
      </c>
      <c r="K8" s="11" t="e">
        <f>K5+J8</f>
        <v>#VALUE!</v>
      </c>
      <c r="L8" s="9" t="s">
        <v>39</v>
      </c>
      <c r="M8" s="7" t="s">
        <v>20</v>
      </c>
      <c r="N8" s="1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</row>
    <row r="9" spans="1:352" s="12" customFormat="1" ht="84" customHeight="1" x14ac:dyDescent="0.25">
      <c r="A9" s="6">
        <v>5</v>
      </c>
      <c r="B9" s="14" t="s">
        <v>40</v>
      </c>
      <c r="C9" s="14" t="s">
        <v>41</v>
      </c>
      <c r="D9" s="15" t="s">
        <v>42</v>
      </c>
      <c r="E9" s="15" t="s">
        <v>43</v>
      </c>
      <c r="F9" s="7" t="s">
        <v>20</v>
      </c>
      <c r="G9" s="14" t="s">
        <v>38</v>
      </c>
      <c r="H9" s="15" t="s">
        <v>44</v>
      </c>
      <c r="I9" s="10">
        <v>100000</v>
      </c>
      <c r="J9" s="10">
        <v>100000</v>
      </c>
      <c r="K9" s="16" t="e">
        <f t="shared" si="0"/>
        <v>#VALUE!</v>
      </c>
      <c r="L9" s="15" t="s">
        <v>44</v>
      </c>
      <c r="M9" s="14" t="s">
        <v>20</v>
      </c>
      <c r="N9" s="1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</row>
    <row r="10" spans="1:352" s="12" customFormat="1" ht="95.25" customHeight="1" x14ac:dyDescent="0.25">
      <c r="A10" s="6">
        <v>6</v>
      </c>
      <c r="B10" s="14" t="s">
        <v>45</v>
      </c>
      <c r="C10" s="14" t="s">
        <v>46</v>
      </c>
      <c r="D10" s="15" t="s">
        <v>47</v>
      </c>
      <c r="E10" s="15" t="s">
        <v>48</v>
      </c>
      <c r="F10" s="7" t="s">
        <v>20</v>
      </c>
      <c r="G10" s="14" t="s">
        <v>49</v>
      </c>
      <c r="H10" s="15" t="s">
        <v>50</v>
      </c>
      <c r="I10" s="10">
        <v>100000</v>
      </c>
      <c r="J10" s="10">
        <v>100000</v>
      </c>
      <c r="K10" s="16"/>
      <c r="L10" s="15" t="s">
        <v>50</v>
      </c>
      <c r="M10" s="14" t="s">
        <v>20</v>
      </c>
      <c r="N10" s="17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</row>
    <row r="11" spans="1:352" s="12" customFormat="1" ht="123" customHeight="1" x14ac:dyDescent="0.25">
      <c r="A11" s="6">
        <v>7</v>
      </c>
      <c r="B11" s="7" t="s">
        <v>51</v>
      </c>
      <c r="C11" s="7" t="s">
        <v>52</v>
      </c>
      <c r="D11" s="9" t="s">
        <v>53</v>
      </c>
      <c r="E11" s="9" t="s">
        <v>54</v>
      </c>
      <c r="F11" s="7" t="s">
        <v>20</v>
      </c>
      <c r="G11" s="7" t="s">
        <v>49</v>
      </c>
      <c r="H11" s="9" t="s">
        <v>55</v>
      </c>
      <c r="I11" s="10">
        <v>100000</v>
      </c>
      <c r="J11" s="10">
        <v>100000</v>
      </c>
      <c r="K11" s="11" t="e">
        <f>#REF!+J11</f>
        <v>#REF!</v>
      </c>
      <c r="L11" s="9" t="s">
        <v>55</v>
      </c>
      <c r="M11" s="7" t="s">
        <v>20</v>
      </c>
      <c r="N11" s="17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</row>
    <row r="12" spans="1:352" s="12" customFormat="1" ht="69.75" customHeight="1" x14ac:dyDescent="0.25">
      <c r="A12" s="6">
        <v>8</v>
      </c>
      <c r="B12" s="7" t="s">
        <v>56</v>
      </c>
      <c r="C12" s="7" t="s">
        <v>57</v>
      </c>
      <c r="D12" s="9" t="s">
        <v>58</v>
      </c>
      <c r="E12" s="9" t="s">
        <v>59</v>
      </c>
      <c r="F12" s="7" t="s">
        <v>20</v>
      </c>
      <c r="G12" s="7" t="s">
        <v>49</v>
      </c>
      <c r="H12" s="9" t="s">
        <v>60</v>
      </c>
      <c r="I12" s="10">
        <v>100000</v>
      </c>
      <c r="J12" s="10">
        <v>100000</v>
      </c>
      <c r="K12" s="11" t="e">
        <f>#REF!+J12</f>
        <v>#REF!</v>
      </c>
      <c r="L12" s="9" t="s">
        <v>60</v>
      </c>
      <c r="M12" s="7" t="s">
        <v>20</v>
      </c>
      <c r="N12" s="17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</row>
    <row r="13" spans="1:352" s="12" customFormat="1" ht="112.5" customHeight="1" x14ac:dyDescent="0.25">
      <c r="A13" s="6">
        <v>9</v>
      </c>
      <c r="B13" s="7" t="s">
        <v>61</v>
      </c>
      <c r="C13" s="7" t="s">
        <v>62</v>
      </c>
      <c r="D13" s="9" t="s">
        <v>63</v>
      </c>
      <c r="E13" s="9" t="s">
        <v>64</v>
      </c>
      <c r="F13" s="7" t="s">
        <v>20</v>
      </c>
      <c r="G13" s="7" t="s">
        <v>65</v>
      </c>
      <c r="H13" s="9" t="s">
        <v>66</v>
      </c>
      <c r="I13" s="10">
        <v>100000</v>
      </c>
      <c r="J13" s="10">
        <v>100000</v>
      </c>
      <c r="K13" s="11" t="e">
        <f t="shared" si="0"/>
        <v>#REF!</v>
      </c>
      <c r="L13" s="9" t="s">
        <v>66</v>
      </c>
      <c r="M13" s="7" t="s">
        <v>20</v>
      </c>
      <c r="N13" s="1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</row>
    <row r="14" spans="1:352" s="12" customFormat="1" ht="93.75" customHeight="1" x14ac:dyDescent="0.25">
      <c r="A14" s="6">
        <v>10</v>
      </c>
      <c r="B14" s="7" t="s">
        <v>67</v>
      </c>
      <c r="C14" s="7"/>
      <c r="D14" s="9" t="s">
        <v>68</v>
      </c>
      <c r="E14" s="9" t="s">
        <v>69</v>
      </c>
      <c r="F14" s="7" t="s">
        <v>20</v>
      </c>
      <c r="G14" s="7" t="s">
        <v>65</v>
      </c>
      <c r="H14" s="9" t="s">
        <v>70</v>
      </c>
      <c r="I14" s="10">
        <v>100000</v>
      </c>
      <c r="J14" s="10">
        <v>100000</v>
      </c>
      <c r="K14" s="11"/>
      <c r="L14" s="9" t="s">
        <v>70</v>
      </c>
      <c r="M14" s="7" t="s">
        <v>20</v>
      </c>
      <c r="N14" s="1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</row>
    <row r="15" spans="1:352" s="12" customFormat="1" ht="99" customHeight="1" x14ac:dyDescent="0.25">
      <c r="A15" s="6">
        <v>11</v>
      </c>
      <c r="B15" s="7" t="s">
        <v>71</v>
      </c>
      <c r="C15" s="7" t="s">
        <v>72</v>
      </c>
      <c r="D15" s="9" t="s">
        <v>73</v>
      </c>
      <c r="E15" s="9" t="s">
        <v>74</v>
      </c>
      <c r="F15" s="7" t="s">
        <v>20</v>
      </c>
      <c r="G15" s="7" t="s">
        <v>65</v>
      </c>
      <c r="H15" s="9" t="s">
        <v>75</v>
      </c>
      <c r="I15" s="10">
        <v>100000</v>
      </c>
      <c r="J15" s="10">
        <v>100000</v>
      </c>
      <c r="K15" s="11"/>
      <c r="L15" s="9" t="s">
        <v>75</v>
      </c>
      <c r="M15" s="7" t="s">
        <v>20</v>
      </c>
      <c r="N15" s="17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</row>
    <row r="16" spans="1:352" s="12" customFormat="1" ht="69" customHeight="1" x14ac:dyDescent="0.25">
      <c r="A16" s="6">
        <v>12</v>
      </c>
      <c r="B16" s="7" t="s">
        <v>83</v>
      </c>
      <c r="C16" s="7"/>
      <c r="D16" s="9" t="s">
        <v>84</v>
      </c>
      <c r="E16" s="9" t="s">
        <v>85</v>
      </c>
      <c r="F16" s="7" t="s">
        <v>20</v>
      </c>
      <c r="G16" s="7" t="s">
        <v>80</v>
      </c>
      <c r="H16" s="9" t="s">
        <v>86</v>
      </c>
      <c r="I16" s="10">
        <v>100000</v>
      </c>
      <c r="J16" s="10">
        <v>100000</v>
      </c>
      <c r="K16" s="11"/>
      <c r="L16" s="9" t="s">
        <v>86</v>
      </c>
      <c r="M16" s="7" t="s">
        <v>20</v>
      </c>
      <c r="N16" s="17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</row>
    <row r="17" spans="1:352" s="12" customFormat="1" ht="83.25" customHeight="1" x14ac:dyDescent="0.25">
      <c r="A17" s="6">
        <v>13</v>
      </c>
      <c r="B17" s="7" t="s">
        <v>87</v>
      </c>
      <c r="C17" s="7"/>
      <c r="D17" s="9" t="s">
        <v>88</v>
      </c>
      <c r="E17" s="9" t="s">
        <v>89</v>
      </c>
      <c r="F17" s="7" t="s">
        <v>20</v>
      </c>
      <c r="G17" s="7" t="s">
        <v>90</v>
      </c>
      <c r="H17" s="9" t="s">
        <v>91</v>
      </c>
      <c r="I17" s="10">
        <v>100000</v>
      </c>
      <c r="J17" s="10">
        <v>100000</v>
      </c>
      <c r="K17" s="11"/>
      <c r="L17" s="9" t="s">
        <v>91</v>
      </c>
      <c r="M17" s="7" t="s">
        <v>20</v>
      </c>
      <c r="N17" s="17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</row>
    <row r="18" spans="1:352" s="12" customFormat="1" ht="111.75" customHeight="1" x14ac:dyDescent="0.25">
      <c r="A18" s="6">
        <v>14</v>
      </c>
      <c r="B18" s="7" t="s">
        <v>92</v>
      </c>
      <c r="C18" s="7" t="s">
        <v>93</v>
      </c>
      <c r="D18" s="9" t="s">
        <v>94</v>
      </c>
      <c r="E18" s="9" t="s">
        <v>95</v>
      </c>
      <c r="F18" s="7" t="s">
        <v>20</v>
      </c>
      <c r="G18" s="7" t="s">
        <v>90</v>
      </c>
      <c r="H18" s="9" t="s">
        <v>96</v>
      </c>
      <c r="I18" s="10">
        <v>100000</v>
      </c>
      <c r="J18" s="10">
        <v>100000</v>
      </c>
      <c r="K18" s="11"/>
      <c r="L18" s="9" t="s">
        <v>96</v>
      </c>
      <c r="M18" s="7" t="s">
        <v>20</v>
      </c>
      <c r="N18" s="17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</row>
    <row r="19" spans="1:352" s="12" customFormat="1" ht="100.5" customHeight="1" x14ac:dyDescent="0.25">
      <c r="A19" s="6">
        <v>15</v>
      </c>
      <c r="B19" s="7" t="s">
        <v>97</v>
      </c>
      <c r="C19" s="7" t="s">
        <v>98</v>
      </c>
      <c r="D19" s="9" t="s">
        <v>99</v>
      </c>
      <c r="E19" s="9" t="s">
        <v>100</v>
      </c>
      <c r="F19" s="7" t="s">
        <v>20</v>
      </c>
      <c r="G19" s="7" t="s">
        <v>90</v>
      </c>
      <c r="H19" s="9" t="s">
        <v>101</v>
      </c>
      <c r="I19" s="10">
        <v>100000</v>
      </c>
      <c r="J19" s="10">
        <v>100000</v>
      </c>
      <c r="K19" s="11"/>
      <c r="L19" s="9" t="s">
        <v>101</v>
      </c>
      <c r="M19" s="7" t="s">
        <v>20</v>
      </c>
      <c r="N19" s="17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</row>
    <row r="20" spans="1:352" s="12" customFormat="1" ht="95.25" customHeight="1" x14ac:dyDescent="0.25">
      <c r="A20" s="6">
        <v>16</v>
      </c>
      <c r="B20" s="7" t="s">
        <v>102</v>
      </c>
      <c r="C20" s="7" t="s">
        <v>103</v>
      </c>
      <c r="D20" s="9" t="s">
        <v>104</v>
      </c>
      <c r="E20" s="9" t="s">
        <v>105</v>
      </c>
      <c r="F20" s="7" t="s">
        <v>20</v>
      </c>
      <c r="G20" s="7" t="s">
        <v>90</v>
      </c>
      <c r="H20" s="9" t="s">
        <v>106</v>
      </c>
      <c r="I20" s="10">
        <v>100000</v>
      </c>
      <c r="J20" s="10">
        <v>100000</v>
      </c>
      <c r="K20" s="11"/>
      <c r="L20" s="9" t="s">
        <v>106</v>
      </c>
      <c r="M20" s="7" t="s">
        <v>20</v>
      </c>
      <c r="N20" s="17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</row>
    <row r="21" spans="1:352" s="12" customFormat="1" ht="136.5" customHeight="1" x14ac:dyDescent="0.25">
      <c r="A21" s="6">
        <v>17</v>
      </c>
      <c r="B21" s="7" t="s">
        <v>107</v>
      </c>
      <c r="C21" s="7" t="s">
        <v>108</v>
      </c>
      <c r="D21" s="9" t="s">
        <v>109</v>
      </c>
      <c r="E21" s="9" t="s">
        <v>110</v>
      </c>
      <c r="F21" s="7" t="s">
        <v>20</v>
      </c>
      <c r="G21" s="7" t="s">
        <v>111</v>
      </c>
      <c r="H21" s="9" t="s">
        <v>112</v>
      </c>
      <c r="I21" s="10">
        <v>100000</v>
      </c>
      <c r="J21" s="10">
        <v>100000</v>
      </c>
      <c r="K21" s="11"/>
      <c r="L21" s="9" t="s">
        <v>112</v>
      </c>
      <c r="M21" s="7" t="s">
        <v>20</v>
      </c>
      <c r="N21" s="17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</row>
    <row r="22" spans="1:352" s="12" customFormat="1" ht="120" customHeight="1" x14ac:dyDescent="0.25">
      <c r="A22" s="6">
        <v>18</v>
      </c>
      <c r="B22" s="8" t="s">
        <v>113</v>
      </c>
      <c r="C22" s="7"/>
      <c r="D22" s="9" t="s">
        <v>114</v>
      </c>
      <c r="E22" s="9" t="s">
        <v>115</v>
      </c>
      <c r="F22" s="7" t="s">
        <v>20</v>
      </c>
      <c r="G22" s="7" t="s">
        <v>111</v>
      </c>
      <c r="H22" s="9" t="s">
        <v>116</v>
      </c>
      <c r="I22" s="10">
        <v>100000</v>
      </c>
      <c r="J22" s="10">
        <v>100000</v>
      </c>
      <c r="K22" s="11" t="e">
        <f>K13+J22</f>
        <v>#REF!</v>
      </c>
      <c r="L22" s="9" t="s">
        <v>116</v>
      </c>
      <c r="M22" s="7" t="s">
        <v>20</v>
      </c>
      <c r="N22" s="17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</row>
    <row r="23" spans="1:352" s="12" customFormat="1" ht="120" customHeight="1" x14ac:dyDescent="0.25">
      <c r="A23" s="6">
        <v>19</v>
      </c>
      <c r="B23" s="8" t="s">
        <v>117</v>
      </c>
      <c r="C23" s="7" t="s">
        <v>118</v>
      </c>
      <c r="D23" s="9" t="s">
        <v>119</v>
      </c>
      <c r="E23" s="9" t="s">
        <v>120</v>
      </c>
      <c r="F23" s="7" t="s">
        <v>20</v>
      </c>
      <c r="G23" s="7" t="s">
        <v>121</v>
      </c>
      <c r="H23" s="9" t="s">
        <v>122</v>
      </c>
      <c r="I23" s="10">
        <v>100000</v>
      </c>
      <c r="J23" s="10">
        <v>100000</v>
      </c>
      <c r="K23" s="11"/>
      <c r="L23" s="9" t="s">
        <v>122</v>
      </c>
      <c r="M23" s="7" t="s">
        <v>20</v>
      </c>
      <c r="N23" s="17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</row>
    <row r="24" spans="1:352" s="36" customFormat="1" ht="120" customHeight="1" x14ac:dyDescent="0.25">
      <c r="A24" s="6">
        <v>20</v>
      </c>
      <c r="B24" s="30" t="s">
        <v>123</v>
      </c>
      <c r="C24" s="30" t="s">
        <v>124</v>
      </c>
      <c r="D24" s="31" t="s">
        <v>125</v>
      </c>
      <c r="E24" s="31" t="s">
        <v>126</v>
      </c>
      <c r="F24" s="30" t="s">
        <v>20</v>
      </c>
      <c r="G24" s="30" t="s">
        <v>121</v>
      </c>
      <c r="H24" s="31" t="s">
        <v>127</v>
      </c>
      <c r="I24" s="32">
        <v>100000</v>
      </c>
      <c r="J24" s="32">
        <v>100000</v>
      </c>
      <c r="K24" s="33"/>
      <c r="L24" s="31" t="s">
        <v>127</v>
      </c>
      <c r="M24" s="31" t="s">
        <v>82</v>
      </c>
      <c r="N24" s="34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35"/>
      <c r="IX24" s="35"/>
      <c r="IY24" s="35"/>
      <c r="IZ24" s="35"/>
      <c r="JA24" s="35"/>
      <c r="JB24" s="35"/>
      <c r="JC24" s="35"/>
      <c r="JD24" s="35"/>
      <c r="JE24" s="35"/>
      <c r="JF24" s="35"/>
      <c r="JG24" s="35"/>
      <c r="JH24" s="35"/>
      <c r="JI24" s="35"/>
      <c r="JJ24" s="35"/>
      <c r="JK24" s="35"/>
      <c r="JL24" s="35"/>
      <c r="JM24" s="35"/>
      <c r="JN24" s="35"/>
      <c r="JO24" s="35"/>
      <c r="JP24" s="35"/>
      <c r="JQ24" s="35"/>
      <c r="JR24" s="35"/>
      <c r="JS24" s="35"/>
      <c r="JT24" s="35"/>
      <c r="JU24" s="35"/>
      <c r="JV24" s="35"/>
      <c r="JW24" s="35"/>
      <c r="JX24" s="35"/>
      <c r="JY24" s="35"/>
      <c r="JZ24" s="35"/>
      <c r="KA24" s="35"/>
      <c r="KB24" s="35"/>
      <c r="KC24" s="35"/>
      <c r="KD24" s="35"/>
      <c r="KE24" s="35"/>
      <c r="KF24" s="35"/>
      <c r="KG24" s="35"/>
      <c r="KH24" s="35"/>
      <c r="KI24" s="35"/>
      <c r="KJ24" s="35"/>
      <c r="KK24" s="35"/>
      <c r="KL24" s="35"/>
      <c r="KM24" s="35"/>
      <c r="KN24" s="35"/>
      <c r="KO24" s="35"/>
      <c r="KP24" s="35"/>
      <c r="KQ24" s="35"/>
      <c r="KR24" s="35"/>
      <c r="KS24" s="35"/>
      <c r="KT24" s="35"/>
      <c r="KU24" s="35"/>
      <c r="KV24" s="35"/>
      <c r="KW24" s="35"/>
      <c r="KX24" s="35"/>
      <c r="KY24" s="35"/>
      <c r="KZ24" s="35"/>
      <c r="LA24" s="35"/>
      <c r="LB24" s="35"/>
      <c r="LC24" s="35"/>
      <c r="LD24" s="35"/>
      <c r="LE24" s="35"/>
      <c r="LF24" s="35"/>
      <c r="LG24" s="35"/>
      <c r="LH24" s="35"/>
      <c r="LI24" s="35"/>
      <c r="LJ24" s="35"/>
      <c r="LK24" s="35"/>
      <c r="LL24" s="35"/>
      <c r="LM24" s="35"/>
      <c r="LN24" s="35"/>
      <c r="LO24" s="35"/>
      <c r="LP24" s="35"/>
      <c r="LQ24" s="35"/>
      <c r="LR24" s="35"/>
      <c r="LS24" s="35"/>
      <c r="LT24" s="35"/>
      <c r="LU24" s="35"/>
      <c r="LV24" s="35"/>
      <c r="LW24" s="35"/>
      <c r="LX24" s="35"/>
      <c r="LY24" s="35"/>
      <c r="LZ24" s="35"/>
      <c r="MA24" s="35"/>
      <c r="MB24" s="35"/>
      <c r="MC24" s="35"/>
      <c r="MD24" s="35"/>
      <c r="ME24" s="35"/>
      <c r="MF24" s="35"/>
      <c r="MG24" s="35"/>
      <c r="MH24" s="35"/>
      <c r="MI24" s="35"/>
      <c r="MJ24" s="35"/>
      <c r="MK24" s="35"/>
      <c r="ML24" s="35"/>
      <c r="MM24" s="35"/>
      <c r="MN24" s="35"/>
    </row>
    <row r="25" spans="1:352" s="12" customFormat="1" ht="95.25" customHeight="1" x14ac:dyDescent="0.25">
      <c r="A25" s="6">
        <v>21</v>
      </c>
      <c r="B25" s="8" t="s">
        <v>128</v>
      </c>
      <c r="C25" s="7"/>
      <c r="D25" s="9" t="s">
        <v>129</v>
      </c>
      <c r="E25" s="9" t="s">
        <v>130</v>
      </c>
      <c r="F25" s="7" t="s">
        <v>20</v>
      </c>
      <c r="G25" s="7" t="s">
        <v>121</v>
      </c>
      <c r="H25" s="9" t="s">
        <v>131</v>
      </c>
      <c r="I25" s="10">
        <v>100000</v>
      </c>
      <c r="J25" s="10">
        <v>100000</v>
      </c>
      <c r="K25" s="11"/>
      <c r="L25" s="9" t="s">
        <v>131</v>
      </c>
      <c r="M25" s="7" t="s">
        <v>20</v>
      </c>
      <c r="N25" s="17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</row>
    <row r="26" spans="1:352" s="12" customFormat="1" ht="121.5" customHeight="1" x14ac:dyDescent="0.25">
      <c r="A26" s="6">
        <v>22</v>
      </c>
      <c r="B26" s="7" t="s">
        <v>132</v>
      </c>
      <c r="C26" s="7" t="s">
        <v>133</v>
      </c>
      <c r="D26" s="9" t="s">
        <v>134</v>
      </c>
      <c r="E26" s="9" t="s">
        <v>135</v>
      </c>
      <c r="F26" s="7" t="s">
        <v>20</v>
      </c>
      <c r="G26" s="7" t="s">
        <v>121</v>
      </c>
      <c r="H26" s="9" t="s">
        <v>136</v>
      </c>
      <c r="I26" s="10">
        <v>100000</v>
      </c>
      <c r="J26" s="10">
        <v>100000</v>
      </c>
      <c r="K26" s="11" t="e">
        <f>#REF!+J26</f>
        <v>#REF!</v>
      </c>
      <c r="L26" s="9" t="s">
        <v>136</v>
      </c>
      <c r="M26" s="7" t="s">
        <v>20</v>
      </c>
      <c r="N26" s="17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</row>
    <row r="27" spans="1:352" s="12" customFormat="1" ht="121.5" customHeight="1" x14ac:dyDescent="0.25">
      <c r="A27" s="6">
        <v>23</v>
      </c>
      <c r="B27" s="7" t="s">
        <v>137</v>
      </c>
      <c r="C27" s="7" t="s">
        <v>138</v>
      </c>
      <c r="D27" s="9" t="s">
        <v>139</v>
      </c>
      <c r="E27" s="9" t="s">
        <v>140</v>
      </c>
      <c r="F27" s="7" t="s">
        <v>20</v>
      </c>
      <c r="G27" s="7" t="s">
        <v>141</v>
      </c>
      <c r="H27" s="9" t="s">
        <v>142</v>
      </c>
      <c r="I27" s="10">
        <v>100000</v>
      </c>
      <c r="J27" s="10">
        <v>100000</v>
      </c>
      <c r="K27" s="11"/>
      <c r="L27" s="9" t="s">
        <v>142</v>
      </c>
      <c r="M27" s="7" t="s">
        <v>20</v>
      </c>
      <c r="N27" s="17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</row>
    <row r="28" spans="1:352" s="12" customFormat="1" ht="88.5" customHeight="1" x14ac:dyDescent="0.25">
      <c r="A28" s="6">
        <v>24</v>
      </c>
      <c r="B28" s="7" t="s">
        <v>143</v>
      </c>
      <c r="C28" s="7" t="s">
        <v>144</v>
      </c>
      <c r="D28" s="9" t="s">
        <v>145</v>
      </c>
      <c r="E28" s="9" t="s">
        <v>146</v>
      </c>
      <c r="F28" s="7" t="s">
        <v>20</v>
      </c>
      <c r="G28" s="7" t="s">
        <v>147</v>
      </c>
      <c r="H28" s="9" t="s">
        <v>148</v>
      </c>
      <c r="I28" s="10">
        <v>100000</v>
      </c>
      <c r="J28" s="10">
        <v>100000</v>
      </c>
      <c r="K28" s="11"/>
      <c r="L28" s="9" t="s">
        <v>148</v>
      </c>
      <c r="M28" s="7" t="s">
        <v>20</v>
      </c>
      <c r="N28" s="17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</row>
    <row r="29" spans="1:352" s="25" customFormat="1" ht="18.75" customHeight="1" x14ac:dyDescent="0.25">
      <c r="A29" s="18"/>
      <c r="B29" s="19"/>
      <c r="C29" s="19"/>
      <c r="D29" s="20"/>
      <c r="E29" s="20"/>
      <c r="F29" s="19"/>
      <c r="G29" s="19"/>
      <c r="H29" s="20"/>
      <c r="I29" s="21"/>
      <c r="J29" s="21"/>
      <c r="K29" s="22"/>
      <c r="L29" s="20"/>
      <c r="M29" s="19"/>
      <c r="N29" s="23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  <c r="IP29" s="24"/>
      <c r="IQ29" s="24"/>
      <c r="IR29" s="24"/>
      <c r="IS29" s="24"/>
      <c r="IT29" s="24"/>
      <c r="IU29" s="24"/>
      <c r="IV29" s="24"/>
      <c r="IW29" s="24"/>
      <c r="IX29" s="24"/>
      <c r="IY29" s="24"/>
      <c r="IZ29" s="24"/>
      <c r="JA29" s="24"/>
      <c r="JB29" s="24"/>
      <c r="JC29" s="24"/>
      <c r="JD29" s="24"/>
      <c r="JE29" s="24"/>
      <c r="JF29" s="24"/>
      <c r="JG29" s="24"/>
      <c r="JH29" s="24"/>
      <c r="JI29" s="24"/>
      <c r="JJ29" s="24"/>
      <c r="JK29" s="24"/>
      <c r="JL29" s="24"/>
      <c r="JM29" s="24"/>
      <c r="JN29" s="24"/>
      <c r="JO29" s="24"/>
      <c r="JP29" s="24"/>
      <c r="JQ29" s="24"/>
      <c r="JR29" s="24"/>
      <c r="JS29" s="24"/>
      <c r="JT29" s="24"/>
      <c r="JU29" s="24"/>
      <c r="JV29" s="24"/>
      <c r="JW29" s="24"/>
      <c r="JX29" s="24"/>
      <c r="JY29" s="24"/>
      <c r="JZ29" s="24"/>
      <c r="KA29" s="24"/>
      <c r="KB29" s="24"/>
      <c r="KC29" s="24"/>
      <c r="KD29" s="24"/>
      <c r="KE29" s="24"/>
      <c r="KF29" s="24"/>
      <c r="KG29" s="24"/>
      <c r="KH29" s="24"/>
      <c r="KI29" s="24"/>
      <c r="KJ29" s="24"/>
      <c r="KK29" s="24"/>
      <c r="KL29" s="24"/>
      <c r="KM29" s="24"/>
      <c r="KN29" s="24"/>
      <c r="KO29" s="24"/>
      <c r="KP29" s="24"/>
      <c r="KQ29" s="24"/>
      <c r="KR29" s="24"/>
      <c r="KS29" s="24"/>
      <c r="KT29" s="24"/>
      <c r="KU29" s="24"/>
      <c r="KV29" s="24"/>
      <c r="KW29" s="24"/>
      <c r="KX29" s="24"/>
      <c r="KY29" s="24"/>
      <c r="KZ29" s="24"/>
      <c r="LA29" s="24"/>
      <c r="LB29" s="24"/>
      <c r="LC29" s="24"/>
      <c r="LD29" s="24"/>
      <c r="LE29" s="24"/>
      <c r="LF29" s="24"/>
      <c r="LG29" s="24"/>
      <c r="LH29" s="24"/>
      <c r="LI29" s="24"/>
      <c r="LJ29" s="24"/>
      <c r="LK29" s="24"/>
      <c r="LL29" s="24"/>
      <c r="LM29" s="24"/>
      <c r="LN29" s="24"/>
      <c r="LO29" s="24"/>
      <c r="LP29" s="24"/>
      <c r="LQ29" s="24"/>
      <c r="LR29" s="24"/>
      <c r="LS29" s="24"/>
      <c r="LT29" s="24"/>
      <c r="LU29" s="24"/>
      <c r="LV29" s="24"/>
      <c r="LW29" s="24"/>
      <c r="LX29" s="24"/>
      <c r="LY29" s="24"/>
      <c r="LZ29" s="24"/>
      <c r="MA29" s="24"/>
      <c r="MB29" s="24"/>
      <c r="MC29" s="24"/>
      <c r="MD29" s="24"/>
      <c r="ME29" s="24"/>
      <c r="MF29" s="24"/>
      <c r="MG29" s="24"/>
      <c r="MH29" s="24"/>
      <c r="MI29" s="24"/>
      <c r="MJ29" s="24"/>
      <c r="MK29" s="24"/>
      <c r="ML29" s="24"/>
      <c r="MM29" s="24"/>
      <c r="MN29" s="24"/>
    </row>
    <row r="30" spans="1:352" s="39" customFormat="1" ht="121.5" customHeight="1" x14ac:dyDescent="0.25">
      <c r="A30" s="6">
        <v>25</v>
      </c>
      <c r="B30" s="7" t="s">
        <v>76</v>
      </c>
      <c r="C30" s="7" t="s">
        <v>77</v>
      </c>
      <c r="D30" s="9" t="s">
        <v>78</v>
      </c>
      <c r="E30" s="9" t="s">
        <v>79</v>
      </c>
      <c r="F30" s="7" t="s">
        <v>20</v>
      </c>
      <c r="G30" s="7" t="s">
        <v>147</v>
      </c>
      <c r="H30" s="9" t="s">
        <v>81</v>
      </c>
      <c r="I30" s="10">
        <v>100000</v>
      </c>
      <c r="J30" s="10">
        <v>100000</v>
      </c>
      <c r="K30" s="11"/>
      <c r="L30" s="9" t="s">
        <v>81</v>
      </c>
      <c r="M30" s="9" t="s">
        <v>149</v>
      </c>
      <c r="N30" s="37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  <c r="IU30" s="38"/>
      <c r="IV30" s="38"/>
      <c r="IW30" s="38"/>
      <c r="IX30" s="38"/>
      <c r="IY30" s="38"/>
      <c r="IZ30" s="38"/>
      <c r="JA30" s="38"/>
      <c r="JB30" s="38"/>
      <c r="JC30" s="38"/>
      <c r="JD30" s="38"/>
      <c r="JE30" s="38"/>
      <c r="JF30" s="38"/>
      <c r="JG30" s="38"/>
      <c r="JH30" s="38"/>
      <c r="JI30" s="38"/>
      <c r="JJ30" s="38"/>
      <c r="JK30" s="38"/>
      <c r="JL30" s="38"/>
      <c r="JM30" s="38"/>
      <c r="JN30" s="38"/>
      <c r="JO30" s="38"/>
      <c r="JP30" s="38"/>
      <c r="JQ30" s="38"/>
      <c r="JR30" s="38"/>
      <c r="JS30" s="38"/>
      <c r="JT30" s="38"/>
      <c r="JU30" s="38"/>
      <c r="JV30" s="38"/>
      <c r="JW30" s="38"/>
      <c r="JX30" s="38"/>
      <c r="JY30" s="38"/>
      <c r="JZ30" s="38"/>
      <c r="KA30" s="38"/>
      <c r="KB30" s="38"/>
      <c r="KC30" s="38"/>
      <c r="KD30" s="38"/>
      <c r="KE30" s="38"/>
      <c r="KF30" s="38"/>
      <c r="KG30" s="38"/>
      <c r="KH30" s="38"/>
      <c r="KI30" s="38"/>
      <c r="KJ30" s="38"/>
      <c r="KK30" s="38"/>
      <c r="KL30" s="38"/>
      <c r="KM30" s="38"/>
      <c r="KN30" s="38"/>
      <c r="KO30" s="38"/>
      <c r="KP30" s="38"/>
      <c r="KQ30" s="38"/>
      <c r="KR30" s="38"/>
      <c r="KS30" s="38"/>
      <c r="KT30" s="38"/>
      <c r="KU30" s="38"/>
      <c r="KV30" s="38"/>
      <c r="KW30" s="38"/>
      <c r="KX30" s="38"/>
      <c r="KY30" s="38"/>
      <c r="KZ30" s="38"/>
      <c r="LA30" s="38"/>
      <c r="LB30" s="38"/>
      <c r="LC30" s="38"/>
      <c r="LD30" s="38"/>
      <c r="LE30" s="38"/>
      <c r="LF30" s="38"/>
      <c r="LG30" s="38"/>
      <c r="LH30" s="38"/>
      <c r="LI30" s="38"/>
      <c r="LJ30" s="38"/>
      <c r="LK30" s="38"/>
      <c r="LL30" s="38"/>
      <c r="LM30" s="38"/>
      <c r="LN30" s="38"/>
      <c r="LO30" s="38"/>
      <c r="LP30" s="38"/>
      <c r="LQ30" s="38"/>
      <c r="LR30" s="38"/>
      <c r="LS30" s="38"/>
      <c r="LT30" s="38"/>
      <c r="LU30" s="38"/>
      <c r="LV30" s="38"/>
      <c r="LW30" s="38"/>
      <c r="LX30" s="38"/>
      <c r="LY30" s="38"/>
      <c r="LZ30" s="38"/>
      <c r="MA30" s="38"/>
      <c r="MB30" s="38"/>
      <c r="MC30" s="38"/>
      <c r="MD30" s="38"/>
      <c r="ME30" s="38"/>
      <c r="MF30" s="38"/>
      <c r="MG30" s="38"/>
      <c r="MH30" s="38"/>
      <c r="MI30" s="38"/>
      <c r="MJ30" s="38"/>
      <c r="MK30" s="38"/>
      <c r="ML30" s="38"/>
      <c r="MM30" s="38"/>
      <c r="MN30" s="38"/>
    </row>
    <row r="31" spans="1:352" s="12" customFormat="1" ht="222.75" customHeight="1" x14ac:dyDescent="0.25">
      <c r="A31" s="6">
        <v>26</v>
      </c>
      <c r="B31" s="7" t="s">
        <v>150</v>
      </c>
      <c r="C31" s="7" t="s">
        <v>151</v>
      </c>
      <c r="D31" s="9" t="s">
        <v>152</v>
      </c>
      <c r="E31" s="9" t="s">
        <v>153</v>
      </c>
      <c r="F31" s="7" t="s">
        <v>20</v>
      </c>
      <c r="G31" s="7" t="s">
        <v>154</v>
      </c>
      <c r="H31" s="9" t="s">
        <v>155</v>
      </c>
      <c r="I31" s="10">
        <v>100000</v>
      </c>
      <c r="J31" s="10">
        <v>100000</v>
      </c>
      <c r="K31" s="11"/>
      <c r="L31" s="9" t="s">
        <v>155</v>
      </c>
      <c r="M31" s="7" t="s">
        <v>149</v>
      </c>
      <c r="N31" s="17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</row>
    <row r="32" spans="1:352" s="12" customFormat="1" ht="68.25" customHeight="1" x14ac:dyDescent="0.25">
      <c r="A32" s="6">
        <v>27</v>
      </c>
      <c r="B32" s="7" t="s">
        <v>156</v>
      </c>
      <c r="C32" s="7" t="s">
        <v>157</v>
      </c>
      <c r="D32" s="9" t="s">
        <v>158</v>
      </c>
      <c r="E32" s="26" t="s">
        <v>159</v>
      </c>
      <c r="F32" s="7" t="s">
        <v>20</v>
      </c>
      <c r="G32" s="7" t="s">
        <v>160</v>
      </c>
      <c r="H32" s="9" t="s">
        <v>161</v>
      </c>
      <c r="I32" s="10">
        <v>100000</v>
      </c>
      <c r="J32" s="10">
        <v>100000</v>
      </c>
      <c r="K32" s="11"/>
      <c r="L32" s="9" t="s">
        <v>161</v>
      </c>
      <c r="M32" s="7" t="s">
        <v>149</v>
      </c>
      <c r="N32" s="17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</row>
    <row r="33" spans="1:352" s="12" customFormat="1" ht="96" customHeight="1" x14ac:dyDescent="0.25">
      <c r="A33" s="6">
        <v>28</v>
      </c>
      <c r="B33" s="7" t="s">
        <v>162</v>
      </c>
      <c r="C33" s="8" t="s">
        <v>163</v>
      </c>
      <c r="D33" s="9" t="s">
        <v>164</v>
      </c>
      <c r="E33" s="9" t="s">
        <v>165</v>
      </c>
      <c r="F33" s="7" t="s">
        <v>20</v>
      </c>
      <c r="G33" s="7" t="s">
        <v>166</v>
      </c>
      <c r="H33" s="9" t="s">
        <v>167</v>
      </c>
      <c r="I33" s="10">
        <v>100000</v>
      </c>
      <c r="J33" s="10">
        <v>100000</v>
      </c>
      <c r="K33" s="11"/>
      <c r="L33" s="9" t="s">
        <v>167</v>
      </c>
      <c r="M33" s="7" t="s">
        <v>149</v>
      </c>
      <c r="N33" s="17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</row>
    <row r="34" spans="1:352" s="12" customFormat="1" ht="57" customHeight="1" x14ac:dyDescent="0.25">
      <c r="A34" s="6">
        <v>29</v>
      </c>
      <c r="B34" s="7" t="s">
        <v>168</v>
      </c>
      <c r="C34" s="7" t="s">
        <v>169</v>
      </c>
      <c r="D34" s="9" t="s">
        <v>170</v>
      </c>
      <c r="E34" s="9" t="s">
        <v>171</v>
      </c>
      <c r="F34" s="7" t="s">
        <v>20</v>
      </c>
      <c r="G34" s="7" t="s">
        <v>172</v>
      </c>
      <c r="H34" s="9" t="s">
        <v>173</v>
      </c>
      <c r="I34" s="10">
        <v>100000</v>
      </c>
      <c r="J34" s="10">
        <v>100000</v>
      </c>
      <c r="K34" s="11"/>
      <c r="L34" s="9" t="s">
        <v>173</v>
      </c>
      <c r="M34" s="7" t="s">
        <v>149</v>
      </c>
      <c r="N34" s="17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</row>
    <row r="35" spans="1:352" hidden="1" x14ac:dyDescent="0.25">
      <c r="K35" s="27"/>
    </row>
    <row r="36" spans="1:352" ht="92.25" x14ac:dyDescent="0.35">
      <c r="A36" s="29" t="s">
        <v>174</v>
      </c>
      <c r="B36" s="43" t="s">
        <v>175</v>
      </c>
      <c r="C36" s="43"/>
      <c r="D36" s="43"/>
      <c r="E36" s="43"/>
      <c r="F36" s="43"/>
      <c r="G36" s="44" t="s">
        <v>176</v>
      </c>
      <c r="H36" s="44"/>
      <c r="I36" s="44"/>
      <c r="J36" s="44"/>
      <c r="K36" s="44"/>
      <c r="L36" s="44"/>
      <c r="M36" s="44"/>
    </row>
  </sheetData>
  <autoFilter ref="B4:M34">
    <sortState ref="B5:M29">
      <sortCondition descending="1" ref="G4:G29"/>
    </sortState>
  </autoFilter>
  <mergeCells count="5">
    <mergeCell ref="A1:M1"/>
    <mergeCell ref="A2:M2"/>
    <mergeCell ref="A3:M3"/>
    <mergeCell ref="B36:F36"/>
    <mergeCell ref="G36:M36"/>
  </mergeCells>
  <pageMargins left="0.7" right="0.7" top="0.75" bottom="0.75" header="0.3" footer="0.3"/>
  <pageSetup paperSize="9" scale="59" fitToHeight="0" orientation="landscape" r:id="rId1"/>
  <rowBreaks count="1" manualBreakCount="1">
    <brk id="1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" workbookViewId="0">
      <selection activeCell="R17" sqref="E17:R3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LISTA - OPER,WYBRANYCH</vt:lpstr>
      <vt:lpstr>Arkusz1</vt:lpstr>
      <vt:lpstr>'LISTA - OPER,WYBRANYCH'!Obszar_wydruku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Użytkownik</dc:creator>
  <cp:keywords/>
  <dc:description/>
  <cp:lastModifiedBy>PC</cp:lastModifiedBy>
  <cp:revision/>
  <dcterms:created xsi:type="dcterms:W3CDTF">2021-09-27T09:38:28Z</dcterms:created>
  <dcterms:modified xsi:type="dcterms:W3CDTF">2022-03-01T11:08:29Z</dcterms:modified>
  <cp:category/>
  <cp:contentStatus/>
</cp:coreProperties>
</file>